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УИТЭЦ\ОППР\Папка обмена\ЗиСы_2024\ЛОТ по Зачистке резервуаров ТЗП\"/>
    </mc:Choice>
  </mc:AlternateContent>
  <bookViews>
    <workbookView xWindow="0" yWindow="0" windowWidth="24042" windowHeight="9742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1" l="1"/>
  <c r="M30" i="1"/>
  <c r="M29" i="1"/>
  <c r="D26" i="1" l="1"/>
  <c r="D25" i="1"/>
  <c r="D28" i="1"/>
</calcChain>
</file>

<file path=xl/sharedStrings.xml><?xml version="1.0" encoding="utf-8"?>
<sst xmlns="http://schemas.openxmlformats.org/spreadsheetml/2006/main" count="92" uniqueCount="70">
  <si>
    <t>Согласовано:</t>
  </si>
  <si>
    <t xml:space="preserve">Утверждаю: </t>
  </si>
  <si>
    <t xml:space="preserve">Директор филиала Усть-Илимской ТЭЦ </t>
  </si>
  <si>
    <t>№</t>
  </si>
  <si>
    <t>Содержание работы</t>
  </si>
  <si>
    <t>Ед. изм.</t>
  </si>
  <si>
    <t>Кол-во</t>
  </si>
  <si>
    <t>Демонтируемый материал</t>
  </si>
  <si>
    <t>Потребность в основных материалах</t>
  </si>
  <si>
    <t>Наименование</t>
  </si>
  <si>
    <t>Использование (повт. исп-ие, утиль)</t>
  </si>
  <si>
    <t>подрядчик /заказчик</t>
  </si>
  <si>
    <t>Вскрытие люков</t>
  </si>
  <si>
    <t>шт.</t>
  </si>
  <si>
    <t>Монтаж линии откачки</t>
  </si>
  <si>
    <t>м</t>
  </si>
  <si>
    <t>Демонтаж линии откачки</t>
  </si>
  <si>
    <t>Подготовка машин к испытанию, сдаче под наладку и пуску, присоединение к электрической сети (насосы)</t>
  </si>
  <si>
    <t>Монтаж линии откачки НСЖ через люки</t>
  </si>
  <si>
    <t>Зачистка под огневые работы</t>
  </si>
  <si>
    <t xml:space="preserve">Монтаж линии подачи горячей воды </t>
  </si>
  <si>
    <t>Демонтаж линии подачи воды</t>
  </si>
  <si>
    <t>Настройка временного освещения</t>
  </si>
  <si>
    <t>Очистка поверхности от ТНСО</t>
  </si>
  <si>
    <t xml:space="preserve">м3 </t>
  </si>
  <si>
    <t>Откачка НСЖ из резервуара</t>
  </si>
  <si>
    <t>м3</t>
  </si>
  <si>
    <t>Выемка АСПО вручную</t>
  </si>
  <si>
    <t>Установка и разборка внутренних трубчатых инвентарных лесов</t>
  </si>
  <si>
    <t>м2</t>
  </si>
  <si>
    <t xml:space="preserve">Очистка днища бака </t>
  </si>
  <si>
    <t xml:space="preserve">Очистка внутренней поверхности бака </t>
  </si>
  <si>
    <t>Омыв резервуара горячей водой с использованием спецоборудования (моечные машинки)</t>
  </si>
  <si>
    <t>Погрузка донного осадка для утилизации</t>
  </si>
  <si>
    <t>т</t>
  </si>
  <si>
    <t>Разгрузка донного осадка для утилизации</t>
  </si>
  <si>
    <t>Перевозка донного осадка для утилизации</t>
  </si>
  <si>
    <t>Утилизация ТНСО</t>
  </si>
  <si>
    <t>ЗД-ТД</t>
  </si>
  <si>
    <t>К.В. Ларионов</t>
  </si>
  <si>
    <t>Начальник ЦТП</t>
  </si>
  <si>
    <t>А.В. Поляков</t>
  </si>
  <si>
    <t>ЗТДэ</t>
  </si>
  <si>
    <t>А.Л. Черноусов</t>
  </si>
  <si>
    <t>ЗН ЦТП</t>
  </si>
  <si>
    <t>Е.М. Коренев</t>
  </si>
  <si>
    <t xml:space="preserve">Начальник ОППР </t>
  </si>
  <si>
    <t xml:space="preserve"> ________________С.В. Новиков</t>
  </si>
  <si>
    <t>Приложение № 1 к договору №                                             от _____________2024 г.</t>
  </si>
  <si>
    <t>______________</t>
  </si>
  <si>
    <t>Зачистка резервуаров ТЗП</t>
  </si>
  <si>
    <t>__________________2024 г.</t>
  </si>
  <si>
    <t>Инв. № ИЭ02001417, ИЭ02001418, ИЭ02001419, ИЭ02001420, ИЭ02001421</t>
  </si>
  <si>
    <t>Резервуар для ГСМ V-75 куб.м. № 1 Инв. № ИЭ02001417. Резервуар для ГСМ V-65 куб.м. № 2 Инв. № ИЭ02001418. Резервуар для ГСМ V-65 куб.м. № 3 Инв. № ИЭ02001419</t>
  </si>
  <si>
    <t xml:space="preserve">Резервуар для ГСМ V-25 куб.м. № 4 Инв. № ИЭ02001420. </t>
  </si>
  <si>
    <t>Резервуар для ГСМ V-25 куб.м. № 4 Инв. № ИЭ02001420. Резервуар для ГСМ V-25 куб.м. № 5 Инв. № ИЭ02001421</t>
  </si>
  <si>
    <t xml:space="preserve">Резервуар для ГСМ V-75 куб.м. № 1 Инв. № ИЭ02001417. </t>
  </si>
  <si>
    <t xml:space="preserve">Резервуар для ГСМ V-65 куб.м. № 2 Инв. № ИЭ02001418. </t>
  </si>
  <si>
    <t>Резервуар для ГСМ V-65 куб.м. № 3 Инв. № ИЭ02001419</t>
  </si>
  <si>
    <t>Резервуар для ГСМ V-25 куб.м. № 5 Инв. № ИЭ02001421</t>
  </si>
  <si>
    <t>(Н=3,91 м, L=9,72 м, D=3,2 м)</t>
  </si>
  <si>
    <r>
      <t>(Н=3,</t>
    </r>
    <r>
      <rPr>
        <sz val="10"/>
        <color rgb="FF1F497D"/>
        <rFont val="Times New Roman"/>
        <family val="1"/>
        <charset val="204"/>
      </rPr>
      <t>5</t>
    </r>
    <r>
      <rPr>
        <sz val="10"/>
        <color rgb="FFFF0000"/>
        <rFont val="Times New Roman"/>
        <family val="1"/>
        <charset val="204"/>
      </rPr>
      <t>1 м, L=</t>
    </r>
    <r>
      <rPr>
        <sz val="10"/>
        <color rgb="FF1F497D"/>
        <rFont val="Times New Roman"/>
        <family val="1"/>
        <charset val="204"/>
      </rPr>
      <t>1</t>
    </r>
    <r>
      <rPr>
        <sz val="10"/>
        <color rgb="FFFF0000"/>
        <rFont val="Times New Roman"/>
        <family val="1"/>
        <charset val="204"/>
      </rPr>
      <t>,</t>
    </r>
    <r>
      <rPr>
        <sz val="10"/>
        <color rgb="FF1F497D"/>
        <rFont val="Times New Roman"/>
        <family val="1"/>
        <charset val="204"/>
      </rPr>
      <t>10</t>
    </r>
    <r>
      <rPr>
        <sz val="10"/>
        <color rgb="FFFF0000"/>
        <rFont val="Times New Roman"/>
        <family val="1"/>
        <charset val="204"/>
      </rPr>
      <t xml:space="preserve"> м, D=</t>
    </r>
    <r>
      <rPr>
        <sz val="10"/>
        <color rgb="FF1F497D"/>
        <rFont val="Times New Roman"/>
        <family val="1"/>
        <charset val="204"/>
      </rPr>
      <t>2</t>
    </r>
    <r>
      <rPr>
        <sz val="10"/>
        <color rgb="FFFF0000"/>
        <rFont val="Times New Roman"/>
        <family val="1"/>
        <charset val="204"/>
      </rPr>
      <t>,</t>
    </r>
    <r>
      <rPr>
        <sz val="10"/>
        <color rgb="FF1F497D"/>
        <rFont val="Times New Roman"/>
        <family val="1"/>
        <charset val="204"/>
      </rPr>
      <t>8</t>
    </r>
    <r>
      <rPr>
        <sz val="10"/>
        <color rgb="FFFF0000"/>
        <rFont val="Times New Roman"/>
        <family val="1"/>
        <charset val="204"/>
      </rPr>
      <t xml:space="preserve"> м)</t>
    </r>
  </si>
  <si>
    <r>
      <t>(Н=3,</t>
    </r>
    <r>
      <rPr>
        <sz val="10"/>
        <color rgb="FF1F497D"/>
        <rFont val="Times New Roman"/>
        <family val="1"/>
        <charset val="204"/>
      </rPr>
      <t>5</t>
    </r>
    <r>
      <rPr>
        <sz val="10"/>
        <color rgb="FFFF0000"/>
        <rFont val="Times New Roman"/>
        <family val="1"/>
        <charset val="204"/>
      </rPr>
      <t>1 м, L=</t>
    </r>
    <r>
      <rPr>
        <sz val="10"/>
        <color rgb="FF1F497D"/>
        <rFont val="Times New Roman"/>
        <family val="1"/>
        <charset val="204"/>
      </rPr>
      <t>1</t>
    </r>
    <r>
      <rPr>
        <sz val="10"/>
        <color rgb="FFFF0000"/>
        <rFont val="Times New Roman"/>
        <family val="1"/>
        <charset val="204"/>
      </rPr>
      <t>,</t>
    </r>
    <r>
      <rPr>
        <sz val="10"/>
        <color rgb="FF1F497D"/>
        <rFont val="Times New Roman"/>
        <family val="1"/>
        <charset val="204"/>
      </rPr>
      <t>11</t>
    </r>
    <r>
      <rPr>
        <sz val="10"/>
        <color rgb="FFFF0000"/>
        <rFont val="Times New Roman"/>
        <family val="1"/>
        <charset val="204"/>
      </rPr>
      <t xml:space="preserve"> м, D=</t>
    </r>
    <r>
      <rPr>
        <sz val="10"/>
        <color rgb="FF1F497D"/>
        <rFont val="Times New Roman"/>
        <family val="1"/>
        <charset val="204"/>
      </rPr>
      <t>2</t>
    </r>
    <r>
      <rPr>
        <sz val="10"/>
        <color rgb="FFFF0000"/>
        <rFont val="Times New Roman"/>
        <family val="1"/>
        <charset val="204"/>
      </rPr>
      <t>,</t>
    </r>
    <r>
      <rPr>
        <sz val="10"/>
        <color rgb="FF1F497D"/>
        <rFont val="Times New Roman"/>
        <family val="1"/>
        <charset val="204"/>
      </rPr>
      <t>8</t>
    </r>
    <r>
      <rPr>
        <sz val="10"/>
        <color rgb="FFFF0000"/>
        <rFont val="Times New Roman"/>
        <family val="1"/>
        <charset val="204"/>
      </rPr>
      <t xml:space="preserve"> м)</t>
    </r>
  </si>
  <si>
    <r>
      <t>(Н=</t>
    </r>
    <r>
      <rPr>
        <sz val="10"/>
        <color rgb="FF1F497D"/>
        <rFont val="Times New Roman"/>
        <family val="1"/>
        <charset val="204"/>
      </rPr>
      <t>2,91</t>
    </r>
    <r>
      <rPr>
        <sz val="10"/>
        <color rgb="FFFF0000"/>
        <rFont val="Times New Roman"/>
        <family val="1"/>
        <charset val="204"/>
      </rPr>
      <t xml:space="preserve"> м, L=</t>
    </r>
    <r>
      <rPr>
        <sz val="10"/>
        <color rgb="FF1F497D"/>
        <rFont val="Times New Roman"/>
        <family val="1"/>
        <charset val="204"/>
      </rPr>
      <t>6</t>
    </r>
    <r>
      <rPr>
        <sz val="10"/>
        <color rgb="FFFF0000"/>
        <rFont val="Times New Roman"/>
        <family val="1"/>
        <charset val="204"/>
      </rPr>
      <t>,</t>
    </r>
    <r>
      <rPr>
        <sz val="10"/>
        <color rgb="FF1F497D"/>
        <rFont val="Times New Roman"/>
        <family val="1"/>
        <charset val="204"/>
      </rPr>
      <t>61</t>
    </r>
    <r>
      <rPr>
        <sz val="10"/>
        <color rgb="FFFF0000"/>
        <rFont val="Times New Roman"/>
        <family val="1"/>
        <charset val="204"/>
      </rPr>
      <t xml:space="preserve"> м, D=</t>
    </r>
    <r>
      <rPr>
        <sz val="10"/>
        <color rgb="FF1F497D"/>
        <rFont val="Times New Roman"/>
        <family val="1"/>
        <charset val="204"/>
      </rPr>
      <t>2</t>
    </r>
    <r>
      <rPr>
        <sz val="10"/>
        <color rgb="FFFF0000"/>
        <rFont val="Times New Roman"/>
        <family val="1"/>
        <charset val="204"/>
      </rPr>
      <t>,2 м)</t>
    </r>
  </si>
  <si>
    <r>
      <t>(Н=</t>
    </r>
    <r>
      <rPr>
        <sz val="10"/>
        <color rgb="FF1F497D"/>
        <rFont val="Times New Roman"/>
        <family val="1"/>
        <charset val="204"/>
      </rPr>
      <t>2,91</t>
    </r>
    <r>
      <rPr>
        <sz val="10"/>
        <color rgb="FFFF0000"/>
        <rFont val="Times New Roman"/>
        <family val="1"/>
        <charset val="204"/>
      </rPr>
      <t xml:space="preserve"> м, L=</t>
    </r>
    <r>
      <rPr>
        <sz val="10"/>
        <color rgb="FF1F497D"/>
        <rFont val="Times New Roman"/>
        <family val="1"/>
        <charset val="204"/>
      </rPr>
      <t>7</t>
    </r>
    <r>
      <rPr>
        <sz val="10"/>
        <color rgb="FFFF0000"/>
        <rFont val="Times New Roman"/>
        <family val="1"/>
        <charset val="204"/>
      </rPr>
      <t>,</t>
    </r>
    <r>
      <rPr>
        <sz val="10"/>
        <color rgb="FF1F497D"/>
        <rFont val="Times New Roman"/>
        <family val="1"/>
        <charset val="204"/>
      </rPr>
      <t>13</t>
    </r>
    <r>
      <rPr>
        <sz val="10"/>
        <color rgb="FFFF0000"/>
        <rFont val="Times New Roman"/>
        <family val="1"/>
        <charset val="204"/>
      </rPr>
      <t xml:space="preserve"> м, D=</t>
    </r>
    <r>
      <rPr>
        <sz val="10"/>
        <color rgb="FF1F497D"/>
        <rFont val="Times New Roman"/>
        <family val="1"/>
        <charset val="204"/>
      </rPr>
      <t>2</t>
    </r>
    <r>
      <rPr>
        <sz val="10"/>
        <color rgb="FFFF0000"/>
        <rFont val="Times New Roman"/>
        <family val="1"/>
        <charset val="204"/>
      </rPr>
      <t>,2 м)</t>
    </r>
  </si>
  <si>
    <t>2ПRH</t>
  </si>
  <si>
    <t>ПR^2</t>
  </si>
  <si>
    <t>ПR^2*Н</t>
  </si>
  <si>
    <t>В.А. Дунаев</t>
  </si>
  <si>
    <t>Ведомость оказания услуг № 1-ЦТП-2024-У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</si>
</sst>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1F497D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48">
    <xf numFmtId="0" fontId="0" fillId="0" borderId="0" xfId="0"/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2" fillId="0" borderId="0" xfId="1" applyFont="1" applyFill="1" applyAlignment="1">
      <alignment horizontal="left"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/>
    <xf numFmtId="0" fontId="9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justify" vertical="center"/>
    </xf>
    <xf numFmtId="0" fontId="2" fillId="0" borderId="0" xfId="0" applyFont="1" applyFill="1"/>
    <xf numFmtId="2" fontId="2" fillId="0" borderId="0" xfId="0" applyNumberFormat="1" applyFont="1" applyFill="1"/>
    <xf numFmtId="0" fontId="2" fillId="0" borderId="0" xfId="0" applyFont="1" applyFill="1" applyBorder="1"/>
    <xf numFmtId="0" fontId="2" fillId="2" borderId="0" xfId="1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view="pageBreakPreview" topLeftCell="A7" zoomScaleNormal="100" zoomScaleSheetLayoutView="100" workbookViewId="0">
      <selection activeCell="Q7" sqref="Q1:U1048576"/>
    </sheetView>
  </sheetViews>
  <sheetFormatPr defaultColWidth="9.109375" defaultRowHeight="14.4" x14ac:dyDescent="0.3"/>
  <cols>
    <col min="1" max="1" width="3.44140625" style="1" customWidth="1"/>
    <col min="2" max="2" width="80.21875" style="1" customWidth="1"/>
    <col min="3" max="3" width="5.77734375" style="2" customWidth="1"/>
    <col min="4" max="4" width="6.44140625" style="2" customWidth="1"/>
    <col min="5" max="5" width="12.109375" style="2" customWidth="1"/>
    <col min="6" max="7" width="4.33203125" style="1" customWidth="1"/>
    <col min="8" max="8" width="12.109375" style="1" customWidth="1"/>
    <col min="9" max="9" width="11.5546875" style="1" customWidth="1"/>
    <col min="10" max="11" width="4.21875" style="1" customWidth="1"/>
    <col min="12" max="12" width="9.109375" style="1" customWidth="1"/>
    <col min="13" max="13" width="12.77734375" style="1" hidden="1" customWidth="1"/>
    <col min="14" max="16" width="0" style="1" hidden="1" customWidth="1"/>
    <col min="17" max="17" width="6.109375" style="1" hidden="1" customWidth="1"/>
    <col min="18" max="18" width="6.6640625" style="1" hidden="1" customWidth="1"/>
    <col min="19" max="21" width="0" style="1" hidden="1" customWidth="1"/>
    <col min="22" max="16384" width="9.109375" style="1"/>
  </cols>
  <sheetData>
    <row r="1" spans="1:23" x14ac:dyDescent="0.3">
      <c r="A1" s="40" t="s">
        <v>48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23" x14ac:dyDescent="0.3">
      <c r="A2" s="41" t="s">
        <v>0</v>
      </c>
      <c r="B2" s="41"/>
      <c r="F2" s="3"/>
      <c r="G2" s="3"/>
      <c r="K2" s="4"/>
      <c r="L2" s="5" t="s">
        <v>1</v>
      </c>
    </row>
    <row r="3" spans="1:23" x14ac:dyDescent="0.25">
      <c r="A3" s="9"/>
      <c r="B3" s="6"/>
      <c r="F3" s="3"/>
      <c r="G3" s="3"/>
      <c r="K3" s="4"/>
      <c r="L3" s="7" t="s">
        <v>2</v>
      </c>
    </row>
    <row r="4" spans="1:23" ht="15.05" customHeight="1" x14ac:dyDescent="0.25">
      <c r="A4" s="31"/>
      <c r="B4" s="8"/>
      <c r="F4" s="3"/>
      <c r="G4" s="3"/>
      <c r="K4" s="4"/>
      <c r="L4" s="7"/>
    </row>
    <row r="5" spans="1:23" x14ac:dyDescent="0.25">
      <c r="A5" s="9" t="s">
        <v>49</v>
      </c>
      <c r="B5" s="8"/>
      <c r="F5" s="3"/>
      <c r="G5" s="3"/>
      <c r="K5" s="4"/>
      <c r="L5" s="5" t="s">
        <v>47</v>
      </c>
    </row>
    <row r="6" spans="1:23" ht="14.4" customHeight="1" x14ac:dyDescent="0.3">
      <c r="A6" s="4" t="s">
        <v>51</v>
      </c>
      <c r="B6" s="10"/>
      <c r="F6" s="11"/>
      <c r="G6" s="11"/>
      <c r="K6" s="4"/>
      <c r="L6" s="5" t="s">
        <v>51</v>
      </c>
      <c r="V6" s="34"/>
      <c r="W6" s="34"/>
    </row>
    <row r="7" spans="1:23" x14ac:dyDescent="0.3">
      <c r="A7" s="42" t="s">
        <v>69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V7" s="33"/>
      <c r="W7" s="33"/>
    </row>
    <row r="8" spans="1:23" ht="17.55" x14ac:dyDescent="0.3">
      <c r="A8" s="43" t="s">
        <v>50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V8" s="33"/>
      <c r="W8" s="33"/>
    </row>
    <row r="9" spans="1:23" ht="14.4" customHeight="1" x14ac:dyDescent="0.3">
      <c r="A9" s="39" t="s">
        <v>52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V9" s="34"/>
      <c r="W9" s="34"/>
    </row>
    <row r="10" spans="1:23" x14ac:dyDescent="0.3">
      <c r="A10" s="47" t="s">
        <v>3</v>
      </c>
      <c r="B10" s="47" t="s">
        <v>4</v>
      </c>
      <c r="C10" s="47" t="s">
        <v>5</v>
      </c>
      <c r="D10" s="47" t="s">
        <v>6</v>
      </c>
      <c r="E10" s="47" t="s">
        <v>7</v>
      </c>
      <c r="F10" s="47"/>
      <c r="G10" s="47"/>
      <c r="H10" s="47"/>
      <c r="I10" s="47" t="s">
        <v>8</v>
      </c>
      <c r="J10" s="47"/>
      <c r="K10" s="47"/>
      <c r="L10" s="47"/>
      <c r="M10" s="32"/>
      <c r="N10" s="32"/>
      <c r="O10" s="32"/>
      <c r="P10" s="32"/>
      <c r="Q10" s="32"/>
      <c r="R10" s="37"/>
      <c r="S10" s="32"/>
      <c r="T10" s="32"/>
      <c r="U10" s="32"/>
      <c r="V10" s="32"/>
      <c r="W10" s="32"/>
    </row>
    <row r="11" spans="1:23" ht="33.85" x14ac:dyDescent="0.3">
      <c r="A11" s="47"/>
      <c r="B11" s="47"/>
      <c r="C11" s="47"/>
      <c r="D11" s="47"/>
      <c r="E11" s="12" t="s">
        <v>9</v>
      </c>
      <c r="F11" s="12" t="s">
        <v>5</v>
      </c>
      <c r="G11" s="12" t="s">
        <v>6</v>
      </c>
      <c r="H11" s="12" t="s">
        <v>10</v>
      </c>
      <c r="I11" s="12" t="s">
        <v>9</v>
      </c>
      <c r="J11" s="12" t="s">
        <v>5</v>
      </c>
      <c r="K11" s="12" t="s">
        <v>6</v>
      </c>
      <c r="L11" s="12" t="s">
        <v>11</v>
      </c>
      <c r="M11" s="32"/>
      <c r="R11" s="37"/>
    </row>
    <row r="12" spans="1:23" x14ac:dyDescent="0.3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</row>
    <row r="13" spans="1:23" ht="15.65" customHeight="1" x14ac:dyDescent="0.3">
      <c r="A13" s="14"/>
      <c r="B13" s="44" t="s">
        <v>53</v>
      </c>
      <c r="C13" s="45"/>
      <c r="D13" s="45"/>
      <c r="E13" s="45"/>
      <c r="F13" s="45"/>
      <c r="G13" s="45"/>
      <c r="H13" s="45"/>
      <c r="I13" s="45"/>
      <c r="J13" s="45"/>
      <c r="K13" s="45"/>
      <c r="L13" s="46"/>
    </row>
    <row r="14" spans="1:23" s="32" customFormat="1" ht="15.65" customHeight="1" x14ac:dyDescent="0.3">
      <c r="A14" s="14"/>
      <c r="B14" s="44" t="s">
        <v>55</v>
      </c>
      <c r="C14" s="45"/>
      <c r="D14" s="45"/>
      <c r="E14" s="45"/>
      <c r="F14" s="45"/>
      <c r="G14" s="45"/>
      <c r="H14" s="45"/>
      <c r="I14" s="45"/>
      <c r="J14" s="45"/>
      <c r="K14" s="45"/>
      <c r="L14" s="46"/>
    </row>
    <row r="15" spans="1:23" x14ac:dyDescent="0.25">
      <c r="A15" s="15">
        <v>1</v>
      </c>
      <c r="B15" s="16" t="s">
        <v>12</v>
      </c>
      <c r="C15" s="17" t="s">
        <v>13</v>
      </c>
      <c r="D15" s="17">
        <v>5</v>
      </c>
      <c r="E15" s="18"/>
      <c r="F15" s="15"/>
      <c r="G15" s="15"/>
      <c r="H15" s="19"/>
      <c r="I15" s="20"/>
      <c r="J15" s="20"/>
      <c r="K15" s="20"/>
      <c r="L15" s="21"/>
      <c r="M15" s="33" t="s">
        <v>56</v>
      </c>
      <c r="N15" s="34"/>
      <c r="O15" s="34"/>
      <c r="P15" s="34"/>
      <c r="Q15" s="34"/>
      <c r="R15" s="35">
        <v>75</v>
      </c>
      <c r="S15" s="38" t="s">
        <v>60</v>
      </c>
      <c r="T15" s="34"/>
      <c r="U15" s="34"/>
    </row>
    <row r="16" spans="1:23" x14ac:dyDescent="0.25">
      <c r="A16" s="15">
        <v>2</v>
      </c>
      <c r="B16" s="22" t="s">
        <v>14</v>
      </c>
      <c r="C16" s="23" t="s">
        <v>15</v>
      </c>
      <c r="D16" s="24">
        <v>150</v>
      </c>
      <c r="E16" s="25"/>
      <c r="F16" s="15"/>
      <c r="G16" s="15"/>
      <c r="H16" s="19"/>
      <c r="I16" s="19"/>
      <c r="J16" s="20"/>
      <c r="K16" s="20"/>
      <c r="L16" s="21"/>
      <c r="M16" s="33" t="s">
        <v>57</v>
      </c>
      <c r="N16" s="33"/>
      <c r="O16" s="33"/>
      <c r="P16" s="33"/>
      <c r="Q16" s="33"/>
      <c r="R16" s="36">
        <v>65</v>
      </c>
      <c r="S16" s="38" t="s">
        <v>61</v>
      </c>
      <c r="T16" s="33"/>
      <c r="U16" s="33"/>
    </row>
    <row r="17" spans="1:21" x14ac:dyDescent="0.25">
      <c r="A17" s="15">
        <v>3</v>
      </c>
      <c r="B17" s="22" t="s">
        <v>16</v>
      </c>
      <c r="C17" s="23" t="s">
        <v>15</v>
      </c>
      <c r="D17" s="24">
        <v>150</v>
      </c>
      <c r="E17" s="18"/>
      <c r="F17" s="17"/>
      <c r="G17" s="19"/>
      <c r="H17" s="19"/>
      <c r="I17" s="19"/>
      <c r="J17" s="20"/>
      <c r="K17" s="20"/>
      <c r="L17" s="21"/>
      <c r="M17" s="33" t="s">
        <v>58</v>
      </c>
      <c r="N17" s="33"/>
      <c r="O17" s="33"/>
      <c r="P17" s="33"/>
      <c r="Q17" s="33"/>
      <c r="R17" s="36">
        <v>65</v>
      </c>
      <c r="S17" s="38" t="s">
        <v>62</v>
      </c>
      <c r="T17" s="33"/>
      <c r="U17" s="33"/>
    </row>
    <row r="18" spans="1:21" ht="28.8" x14ac:dyDescent="0.25">
      <c r="A18" s="15">
        <v>4</v>
      </c>
      <c r="B18" s="26" t="s">
        <v>17</v>
      </c>
      <c r="C18" s="23" t="s">
        <v>13</v>
      </c>
      <c r="D18" s="24">
        <v>5</v>
      </c>
      <c r="E18" s="19"/>
      <c r="F18" s="19"/>
      <c r="G18" s="19"/>
      <c r="H18" s="19"/>
      <c r="I18" s="19"/>
      <c r="J18" s="22"/>
      <c r="K18" s="27"/>
      <c r="L18" s="21"/>
      <c r="M18" s="33" t="s">
        <v>59</v>
      </c>
      <c r="N18" s="33"/>
      <c r="O18" s="33"/>
      <c r="P18" s="33"/>
      <c r="Q18" s="33"/>
      <c r="R18" s="36">
        <v>25</v>
      </c>
      <c r="S18" s="38" t="s">
        <v>63</v>
      </c>
      <c r="T18" s="33"/>
      <c r="U18" s="33"/>
    </row>
    <row r="19" spans="1:21" x14ac:dyDescent="0.25">
      <c r="A19" s="15">
        <v>5</v>
      </c>
      <c r="B19" s="22" t="s">
        <v>18</v>
      </c>
      <c r="C19" s="23" t="s">
        <v>15</v>
      </c>
      <c r="D19" s="24">
        <v>150</v>
      </c>
      <c r="E19" s="19"/>
      <c r="F19" s="19"/>
      <c r="G19" s="19"/>
      <c r="H19" s="19"/>
      <c r="I19" s="19"/>
      <c r="J19" s="20"/>
      <c r="K19" s="20"/>
      <c r="L19" s="21"/>
      <c r="M19" s="33" t="s">
        <v>54</v>
      </c>
      <c r="N19" s="34"/>
      <c r="O19" s="34"/>
      <c r="P19" s="34"/>
      <c r="Q19" s="34"/>
      <c r="R19" s="35">
        <v>25</v>
      </c>
      <c r="S19" s="38" t="s">
        <v>64</v>
      </c>
      <c r="T19" s="34"/>
      <c r="U19" s="34"/>
    </row>
    <row r="20" spans="1:21" x14ac:dyDescent="0.25">
      <c r="A20" s="15">
        <v>6</v>
      </c>
      <c r="B20" s="22" t="s">
        <v>16</v>
      </c>
      <c r="C20" s="23" t="s">
        <v>15</v>
      </c>
      <c r="D20" s="24">
        <v>150</v>
      </c>
      <c r="E20" s="19"/>
      <c r="F20" s="19"/>
      <c r="G20" s="19"/>
      <c r="H20" s="19"/>
      <c r="I20" s="19"/>
      <c r="J20" s="20"/>
      <c r="K20" s="20"/>
      <c r="L20" s="21"/>
    </row>
    <row r="21" spans="1:21" x14ac:dyDescent="0.25">
      <c r="A21" s="15">
        <v>7</v>
      </c>
      <c r="B21" s="27" t="s">
        <v>19</v>
      </c>
      <c r="C21" s="23" t="s">
        <v>13</v>
      </c>
      <c r="D21" s="17">
        <v>10</v>
      </c>
      <c r="E21" s="19"/>
      <c r="F21" s="19"/>
      <c r="G21" s="19"/>
      <c r="H21" s="19"/>
      <c r="I21" s="19"/>
      <c r="J21" s="22"/>
      <c r="K21" s="27"/>
      <c r="L21" s="21"/>
    </row>
    <row r="22" spans="1:21" x14ac:dyDescent="0.25">
      <c r="A22" s="15">
        <v>8</v>
      </c>
      <c r="B22" s="22" t="s">
        <v>20</v>
      </c>
      <c r="C22" s="23" t="s">
        <v>15</v>
      </c>
      <c r="D22" s="24">
        <v>150</v>
      </c>
      <c r="E22" s="19"/>
      <c r="F22" s="19"/>
      <c r="G22" s="19"/>
      <c r="H22" s="19"/>
      <c r="I22" s="19"/>
      <c r="J22" s="22"/>
      <c r="K22" s="27"/>
      <c r="L22" s="21"/>
    </row>
    <row r="23" spans="1:21" x14ac:dyDescent="0.25">
      <c r="A23" s="15">
        <v>9</v>
      </c>
      <c r="B23" s="22" t="s">
        <v>21</v>
      </c>
      <c r="C23" s="23" t="s">
        <v>15</v>
      </c>
      <c r="D23" s="24">
        <v>150</v>
      </c>
      <c r="E23" s="19"/>
      <c r="F23" s="19"/>
      <c r="G23" s="19"/>
      <c r="H23" s="19"/>
      <c r="I23" s="19"/>
      <c r="J23" s="22"/>
      <c r="K23" s="27"/>
      <c r="L23" s="21"/>
    </row>
    <row r="24" spans="1:21" x14ac:dyDescent="0.3">
      <c r="A24" s="15">
        <v>10</v>
      </c>
      <c r="B24" s="16" t="s">
        <v>22</v>
      </c>
      <c r="C24" s="23" t="s">
        <v>13</v>
      </c>
      <c r="D24" s="17">
        <v>10</v>
      </c>
      <c r="E24" s="19"/>
      <c r="F24" s="19"/>
      <c r="G24" s="19"/>
      <c r="H24" s="19"/>
      <c r="I24" s="19"/>
      <c r="J24" s="27"/>
      <c r="K24" s="27"/>
      <c r="L24" s="27"/>
    </row>
    <row r="25" spans="1:21" x14ac:dyDescent="0.3">
      <c r="A25" s="15">
        <v>11</v>
      </c>
      <c r="B25" s="22" t="s">
        <v>23</v>
      </c>
      <c r="C25" s="23" t="s">
        <v>24</v>
      </c>
      <c r="D25" s="24">
        <f>75+65+65+25+25</f>
        <v>255</v>
      </c>
      <c r="E25" s="19"/>
      <c r="F25" s="19"/>
      <c r="G25" s="19"/>
      <c r="H25" s="19"/>
      <c r="I25" s="19"/>
      <c r="J25" s="27"/>
      <c r="K25" s="27"/>
      <c r="L25" s="27"/>
    </row>
    <row r="26" spans="1:21" x14ac:dyDescent="0.25">
      <c r="A26" s="15">
        <v>12</v>
      </c>
      <c r="B26" s="16" t="s">
        <v>25</v>
      </c>
      <c r="C26" s="17" t="s">
        <v>26</v>
      </c>
      <c r="D26" s="24">
        <f>75+65+65+25+25</f>
        <v>255</v>
      </c>
      <c r="E26" s="19"/>
      <c r="F26" s="19"/>
      <c r="G26" s="19"/>
      <c r="H26" s="19"/>
      <c r="I26" s="19"/>
      <c r="J26" s="20"/>
      <c r="K26" s="20"/>
      <c r="L26" s="21"/>
    </row>
    <row r="27" spans="1:21" x14ac:dyDescent="0.25">
      <c r="A27" s="15">
        <v>13</v>
      </c>
      <c r="B27" s="16" t="s">
        <v>27</v>
      </c>
      <c r="C27" s="17" t="s">
        <v>26</v>
      </c>
      <c r="D27" s="17">
        <v>100</v>
      </c>
      <c r="E27" s="19"/>
      <c r="F27" s="19"/>
      <c r="G27" s="19"/>
      <c r="H27" s="19"/>
      <c r="I27" s="19"/>
      <c r="J27" s="20"/>
      <c r="K27" s="20"/>
      <c r="L27" s="21"/>
    </row>
    <row r="28" spans="1:21" x14ac:dyDescent="0.25">
      <c r="A28" s="15">
        <v>14</v>
      </c>
      <c r="B28" s="25" t="s">
        <v>28</v>
      </c>
      <c r="C28" s="17" t="s">
        <v>29</v>
      </c>
      <c r="D28" s="17">
        <f>(9.72+8.9)*3*5</f>
        <v>279.3</v>
      </c>
      <c r="E28" s="19"/>
      <c r="F28" s="19"/>
      <c r="G28" s="19"/>
      <c r="H28" s="19"/>
      <c r="I28" s="19"/>
      <c r="J28" s="22"/>
      <c r="K28" s="27"/>
      <c r="L28" s="21"/>
    </row>
    <row r="29" spans="1:21" x14ac:dyDescent="0.25">
      <c r="A29" s="15">
        <v>15</v>
      </c>
      <c r="B29" s="16" t="s">
        <v>30</v>
      </c>
      <c r="C29" s="17" t="s">
        <v>29</v>
      </c>
      <c r="D29" s="17">
        <v>30</v>
      </c>
      <c r="E29" s="19"/>
      <c r="F29" s="19"/>
      <c r="G29" s="19"/>
      <c r="H29" s="19"/>
      <c r="I29" s="19"/>
      <c r="J29" s="20"/>
      <c r="K29" s="20"/>
      <c r="L29" s="21"/>
      <c r="M29" s="37">
        <f>3.14*(3.2/2)^2+3.14*(2.8/2)^2+3.14*(2.8/2)^2+3.14*(2.2/2)^2+3.14*(2.2/2)^2</f>
        <v>27.946000000000005</v>
      </c>
      <c r="N29" s="37"/>
      <c r="O29" s="37" t="s">
        <v>66</v>
      </c>
    </row>
    <row r="30" spans="1:21" x14ac:dyDescent="0.25">
      <c r="A30" s="15">
        <v>16</v>
      </c>
      <c r="B30" s="16" t="s">
        <v>31</v>
      </c>
      <c r="C30" s="17" t="s">
        <v>29</v>
      </c>
      <c r="D30" s="17">
        <v>142</v>
      </c>
      <c r="E30" s="19"/>
      <c r="F30" s="19"/>
      <c r="G30" s="19"/>
      <c r="H30" s="19"/>
      <c r="I30" s="19"/>
      <c r="J30" s="22"/>
      <c r="K30" s="27"/>
      <c r="L30" s="21"/>
      <c r="M30" s="37">
        <f>2*3.14*3.2/2*3.91+2*3.14*2.8/2*3.51+2*3.14*2.8/2*3.51+2*3.14*2.2/2*2.91+2*3.14*2.2/2*2.91</f>
        <v>141.21208000000001</v>
      </c>
      <c r="N30" s="37"/>
      <c r="O30" s="37" t="s">
        <v>65</v>
      </c>
    </row>
    <row r="31" spans="1:21" ht="15.05" customHeight="1" x14ac:dyDescent="0.25">
      <c r="A31" s="15">
        <v>17</v>
      </c>
      <c r="B31" s="26" t="s">
        <v>32</v>
      </c>
      <c r="C31" s="23" t="s">
        <v>26</v>
      </c>
      <c r="D31" s="24">
        <v>387</v>
      </c>
      <c r="E31" s="19"/>
      <c r="F31" s="19"/>
      <c r="G31" s="19"/>
      <c r="H31" s="19"/>
      <c r="I31" s="22"/>
      <c r="J31" s="22"/>
      <c r="K31" s="27"/>
      <c r="L31" s="21"/>
      <c r="M31" s="37">
        <f>3.14*3.2^2*3.91+3.14*2.8^2*3.51+3.14*2.8^2*3.51+3.14*2.2^2*2.91+3.14*2.2^2*2.91</f>
        <v>386.98616000000004</v>
      </c>
      <c r="N31" s="37"/>
      <c r="O31" s="37" t="s">
        <v>67</v>
      </c>
    </row>
    <row r="32" spans="1:21" x14ac:dyDescent="0.25">
      <c r="A32" s="15">
        <v>18</v>
      </c>
      <c r="B32" s="25" t="s">
        <v>33</v>
      </c>
      <c r="C32" s="17" t="s">
        <v>34</v>
      </c>
      <c r="D32" s="17">
        <v>25</v>
      </c>
      <c r="E32" s="19"/>
      <c r="F32" s="19"/>
      <c r="G32" s="19"/>
      <c r="H32" s="19"/>
      <c r="I32" s="20"/>
      <c r="J32" s="20"/>
      <c r="K32" s="20"/>
      <c r="L32" s="21"/>
    </row>
    <row r="33" spans="1:12" x14ac:dyDescent="0.25">
      <c r="A33" s="15">
        <v>19</v>
      </c>
      <c r="B33" s="25" t="s">
        <v>35</v>
      </c>
      <c r="C33" s="17" t="s">
        <v>34</v>
      </c>
      <c r="D33" s="17">
        <v>25</v>
      </c>
      <c r="E33" s="19"/>
      <c r="F33" s="19"/>
      <c r="G33" s="19"/>
      <c r="H33" s="19"/>
      <c r="I33" s="22"/>
      <c r="J33" s="22"/>
      <c r="K33" s="27"/>
      <c r="L33" s="21"/>
    </row>
    <row r="34" spans="1:12" x14ac:dyDescent="0.25">
      <c r="A34" s="15">
        <v>20</v>
      </c>
      <c r="B34" s="25" t="s">
        <v>36</v>
      </c>
      <c r="C34" s="17" t="s">
        <v>34</v>
      </c>
      <c r="D34" s="17">
        <v>25</v>
      </c>
      <c r="E34" s="19"/>
      <c r="F34" s="19"/>
      <c r="G34" s="19"/>
      <c r="H34" s="19"/>
      <c r="I34" s="22"/>
      <c r="J34" s="22"/>
      <c r="K34" s="27"/>
      <c r="L34" s="21"/>
    </row>
    <row r="35" spans="1:12" x14ac:dyDescent="0.25">
      <c r="A35" s="15">
        <v>21</v>
      </c>
      <c r="B35" s="22" t="s">
        <v>37</v>
      </c>
      <c r="C35" s="17" t="s">
        <v>34</v>
      </c>
      <c r="D35" s="24">
        <v>25</v>
      </c>
      <c r="E35" s="19"/>
      <c r="F35" s="19"/>
      <c r="G35" s="19"/>
      <c r="H35" s="19"/>
      <c r="I35" s="22"/>
      <c r="J35" s="22"/>
      <c r="K35" s="27"/>
      <c r="L35" s="21"/>
    </row>
    <row r="36" spans="1:12" s="28" customFormat="1" ht="11.9" customHeight="1" x14ac:dyDescent="0.25">
      <c r="I36" s="29"/>
    </row>
    <row r="37" spans="1:12" s="28" customFormat="1" x14ac:dyDescent="0.25">
      <c r="B37" s="28" t="s">
        <v>38</v>
      </c>
      <c r="C37" s="28" t="s">
        <v>39</v>
      </c>
      <c r="F37" s="28" t="s">
        <v>40</v>
      </c>
      <c r="I37" s="29"/>
      <c r="J37" s="29" t="s">
        <v>41</v>
      </c>
    </row>
    <row r="38" spans="1:12" s="28" customFormat="1" ht="8.3000000000000007" customHeight="1" x14ac:dyDescent="0.25">
      <c r="J38" s="29"/>
      <c r="K38" s="30"/>
    </row>
    <row r="39" spans="1:12" s="28" customFormat="1" x14ac:dyDescent="0.25">
      <c r="B39" s="28" t="s">
        <v>42</v>
      </c>
      <c r="C39" s="28" t="s">
        <v>43</v>
      </c>
      <c r="F39" s="28" t="s">
        <v>44</v>
      </c>
      <c r="J39" s="29" t="s">
        <v>45</v>
      </c>
      <c r="K39" s="30"/>
    </row>
    <row r="40" spans="1:12" s="28" customFormat="1" ht="8.3000000000000007" customHeight="1" x14ac:dyDescent="0.25">
      <c r="J40" s="30"/>
      <c r="K40" s="30"/>
    </row>
    <row r="41" spans="1:12" s="28" customFormat="1" x14ac:dyDescent="0.25">
      <c r="B41" s="28" t="s">
        <v>46</v>
      </c>
      <c r="C41" s="29" t="s">
        <v>68</v>
      </c>
    </row>
  </sheetData>
  <mergeCells count="13">
    <mergeCell ref="B14:L14"/>
    <mergeCell ref="B13:L13"/>
    <mergeCell ref="A10:A11"/>
    <mergeCell ref="B10:B11"/>
    <mergeCell ref="C10:C11"/>
    <mergeCell ref="D10:D11"/>
    <mergeCell ref="E10:H10"/>
    <mergeCell ref="I10:L10"/>
    <mergeCell ref="A9:L9"/>
    <mergeCell ref="A1:L1"/>
    <mergeCell ref="A2:B2"/>
    <mergeCell ref="A7:L7"/>
    <mergeCell ref="A8:L8"/>
  </mergeCells>
  <printOptions horizontalCentered="1"/>
  <pageMargins left="0.19685039370078741" right="0.19685039370078741" top="0.74803149606299213" bottom="0.19685039370078741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Makhortova Anna</dc:creator>
  <cp:lastModifiedBy>Makhortova Anna</cp:lastModifiedBy>
  <cp:lastPrinted>2024-05-29T06:59:57Z</cp:lastPrinted>
  <dcterms:created xsi:type="dcterms:W3CDTF">2022-04-15T06:33:22Z</dcterms:created>
  <dcterms:modified xsi:type="dcterms:W3CDTF">2024-05-29T07:00:09Z</dcterms:modified>
</cp:coreProperties>
</file>